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8075" windowHeight="103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12" i="1"/>
  <c r="N15"/>
  <c r="M15"/>
  <c r="M14"/>
  <c r="M13"/>
  <c r="J16"/>
  <c r="J13"/>
  <c r="J15"/>
  <c r="J11"/>
  <c r="J12"/>
  <c r="J9"/>
  <c r="J10"/>
  <c r="N9" l="1"/>
  <c r="O17" s="1"/>
  <c r="N10"/>
  <c r="N11"/>
  <c r="N13"/>
  <c r="N14"/>
  <c r="N8"/>
</calcChain>
</file>

<file path=xl/sharedStrings.xml><?xml version="1.0" encoding="utf-8"?>
<sst xmlns="http://schemas.openxmlformats.org/spreadsheetml/2006/main" count="79" uniqueCount="50">
  <si>
    <t xml:space="preserve">046350000132004780911034100000000000005101102 </t>
  </si>
  <si>
    <t>11.034.1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</si>
  <si>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</si>
  <si>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Реестровый номер</t>
  </si>
  <si>
    <t>Код базовой услуги или работы</t>
  </si>
  <si>
    <t>Наименование базовой услуги или работы</t>
  </si>
  <si>
    <t>Признак отнесения к услуге или работе</t>
  </si>
  <si>
    <t>Наименование категории потребителей</t>
  </si>
  <si>
    <t>Услуга</t>
  </si>
  <si>
    <t>Работа</t>
  </si>
  <si>
    <t>В интересах общества</t>
  </si>
  <si>
    <t>№№/пп</t>
  </si>
  <si>
    <t>итого:</t>
  </si>
  <si>
    <t>услуга</t>
  </si>
  <si>
    <t>фактич</t>
  </si>
  <si>
    <t>ПЛАН</t>
  </si>
  <si>
    <t>ФАКТ</t>
  </si>
  <si>
    <t>%</t>
  </si>
  <si>
    <t>ОЦ    ( К1+К2)/2</t>
  </si>
  <si>
    <t>Показатели объема   К2</t>
  </si>
  <si>
    <t>Показатели качества   К1</t>
  </si>
  <si>
    <t>план</t>
  </si>
  <si>
    <t>работа</t>
  </si>
  <si>
    <t>Реализация основных общеобразовательных программ дошкольного образования</t>
  </si>
  <si>
    <t>Физические лица от 3 лет до 8 лет</t>
  </si>
  <si>
    <t>Физические лица от 1 года до 3 лет</t>
  </si>
  <si>
    <t>Реализация основных адаптированной образовательной программы дошкольного образования</t>
  </si>
  <si>
    <t>Реализация  адаптированной образовательной программы дошкольного образования</t>
  </si>
  <si>
    <t>Присмотр и уход</t>
  </si>
  <si>
    <t>Физические лица от3года до 8 лет</t>
  </si>
  <si>
    <t>Дети инвалиды от 3 лет до 8 лет</t>
  </si>
  <si>
    <t>Дети ОВЗ от 3 года до 8 лет</t>
  </si>
  <si>
    <t>1.Процент посещаемости дошкольного учреждения (п70,ф70)</t>
  </si>
  <si>
    <t>1 Количество мероприятий 20
2 Количество участников мероприятий 130</t>
  </si>
  <si>
    <t>2 Количество мероприятий 20
2 Количество участников мероприятий 140</t>
  </si>
  <si>
    <t>1 Количество мероприятий 100%
2 Количество участников мероприятий 107,69%</t>
  </si>
  <si>
    <t xml:space="preserve">1. Отсутствие обоснованных претензий потребителей к качеству предоставляе-мой работы (100);
2. Отсутствие обоснованных претензий учредителя к организации предоставления работы (100)
</t>
  </si>
  <si>
    <t>1.Процент посещаемости дошкольного учреждения (п65,ф72)</t>
  </si>
  <si>
    <t>1.Процент посещаемости дошкольного учреждения (п70,ф75)</t>
  </si>
  <si>
    <t>Отчет по исполнению муниципального задания за 2018г. МБДОУ Мотыгинский детский сад "Белочка"</t>
  </si>
  <si>
    <t>1 Полнота реализации основной общеобразовательной программы дошкольного образования (п100,ф100)
2 Доля родителей удовлетворенных условиями и качеством предоставляемой услуги (п95,95)
3 Доля своевременного устраненных общеобразовательным учреждением нарушений, выявленных в результате проверок органами исполнительной власти Российской Федерации осуществляющими функции по контролю и надзору в сфере образования (п90.ф90)</t>
  </si>
  <si>
    <t>801011О.99.0.БВ24АВ42000</t>
  </si>
  <si>
    <t>БВ24</t>
  </si>
  <si>
    <t>801011О.99.0.БВ24ДМ62000</t>
  </si>
  <si>
    <t>801011О.99.0.БВ24ДН82000</t>
  </si>
  <si>
    <t>853211О.99.0.БВ19АА50000</t>
  </si>
  <si>
    <t>БВ19</t>
  </si>
  <si>
    <t>853211О.99.0.БВ19АА56000</t>
  </si>
  <si>
    <t>801011О.99.0.БВ24ВЗ62000</t>
  </si>
  <si>
    <t>853211О.99.0.БВ19АА14000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</si>
</sst>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/>
    <xf numFmtId="0" fontId="4" fillId="0" borderId="1" xfId="0" quotePrefix="1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2" fillId="0" borderId="2" xfId="0" applyFont="1" applyFill="1" applyBorder="1"/>
    <xf numFmtId="0" fontId="2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/>
    </xf>
    <xf numFmtId="0" fontId="7" fillId="2" borderId="1" xfId="0" applyFont="1" applyFill="1" applyBorder="1"/>
    <xf numFmtId="10" fontId="7" fillId="2" borderId="1" xfId="0" applyNumberFormat="1" applyFont="1" applyFill="1" applyBorder="1"/>
    <xf numFmtId="0" fontId="1" fillId="0" borderId="1" xfId="0" applyFont="1" applyFill="1" applyBorder="1" applyAlignment="1">
      <alignment horizontal="center" vertical="top" wrapText="1"/>
    </xf>
    <xf numFmtId="10" fontId="4" fillId="2" borderId="1" xfId="0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6" borderId="1" xfId="0" quotePrefix="1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center"/>
    </xf>
    <xf numFmtId="49" fontId="1" fillId="0" borderId="6" xfId="0" applyNumberFormat="1" applyFont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/>
    </xf>
    <xf numFmtId="10" fontId="4" fillId="8" borderId="1" xfId="0" applyNumberFormat="1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6" fillId="0" borderId="0" xfId="0" applyFont="1" applyAlignment="1">
      <alignment horizontal="right"/>
    </xf>
    <xf numFmtId="49" fontId="1" fillId="0" borderId="4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2" fontId="9" fillId="2" borderId="1" xfId="0" applyNumberFormat="1" applyFont="1" applyFill="1" applyBorder="1" applyAlignment="1">
      <alignment horizontal="center" vertical="top" wrapText="1"/>
    </xf>
    <xf numFmtId="2" fontId="9" fillId="8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1" fillId="0" borderId="1" xfId="0" applyFont="1" applyBorder="1"/>
    <xf numFmtId="2" fontId="11" fillId="2" borderId="1" xfId="0" applyNumberFormat="1" applyFont="1" applyFill="1" applyBorder="1"/>
    <xf numFmtId="2" fontId="11" fillId="5" borderId="1" xfId="0" applyNumberFormat="1" applyFont="1" applyFill="1" applyBorder="1"/>
    <xf numFmtId="0" fontId="11" fillId="0" borderId="0" xfId="0" applyFont="1"/>
    <xf numFmtId="2" fontId="11" fillId="4" borderId="1" xfId="0" applyNumberFormat="1" applyFont="1" applyFill="1" applyBorder="1"/>
    <xf numFmtId="0" fontId="11" fillId="2" borderId="1" xfId="0" applyFont="1" applyFill="1" applyBorder="1"/>
    <xf numFmtId="10" fontId="11" fillId="2" borderId="1" xfId="0" applyNumberFormat="1" applyFont="1" applyFill="1" applyBorder="1"/>
    <xf numFmtId="10" fontId="11" fillId="5" borderId="1" xfId="0" applyNumberFormat="1" applyFont="1" applyFill="1" applyBorder="1"/>
    <xf numFmtId="4" fontId="11" fillId="9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9"/>
  <sheetViews>
    <sheetView tabSelected="1" view="pageBreakPreview" topLeftCell="A4" zoomScale="60" zoomScaleNormal="90" workbookViewId="0">
      <pane xSplit="1" topLeftCell="B1" activePane="topRight" state="frozen"/>
      <selection pane="topRight" activeCell="D12" sqref="D12"/>
    </sheetView>
  </sheetViews>
  <sheetFormatPr defaultRowHeight="15"/>
  <cols>
    <col min="1" max="1" width="8.7109375" customWidth="1"/>
    <col min="2" max="2" width="13" customWidth="1"/>
    <col min="4" max="4" width="21.85546875" customWidth="1"/>
    <col min="5" max="5" width="14.5703125" customWidth="1"/>
    <col min="6" max="6" width="13.7109375" customWidth="1"/>
    <col min="7" max="7" width="13.42578125" customWidth="1"/>
    <col min="8" max="10" width="13.42578125" style="1" customWidth="1"/>
    <col min="11" max="11" width="97.7109375" customWidth="1"/>
    <col min="12" max="12" width="11.42578125" customWidth="1"/>
    <col min="13" max="13" width="11.140625" bestFit="1" customWidth="1"/>
    <col min="14" max="14" width="15.140625" style="1" customWidth="1"/>
    <col min="15" max="15" width="12" customWidth="1"/>
  </cols>
  <sheetData>
    <row r="2" spans="1:15">
      <c r="E2" s="36" t="s">
        <v>39</v>
      </c>
      <c r="F2" s="36"/>
      <c r="G2" s="36"/>
      <c r="H2" s="36"/>
      <c r="I2" s="36"/>
      <c r="J2" s="36"/>
      <c r="K2" s="36"/>
    </row>
    <row r="4" spans="1:15" s="1" customFormat="1"/>
    <row r="5" spans="1:15" s="1" customFormat="1"/>
    <row r="6" spans="1:15" ht="60" customHeight="1">
      <c r="A6" s="4" t="s">
        <v>11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7" t="s">
        <v>19</v>
      </c>
      <c r="H6" s="38"/>
      <c r="I6" s="39"/>
      <c r="J6" s="30"/>
      <c r="K6" s="2" t="s">
        <v>20</v>
      </c>
      <c r="L6" s="13" t="s">
        <v>21</v>
      </c>
      <c r="M6" s="13" t="s">
        <v>14</v>
      </c>
      <c r="N6" s="13" t="s">
        <v>18</v>
      </c>
    </row>
    <row r="7" spans="1:15" s="1" customFormat="1" ht="19.5" customHeight="1">
      <c r="A7" s="4"/>
      <c r="B7" s="3"/>
      <c r="C7" s="3"/>
      <c r="D7" s="3"/>
      <c r="E7" s="3"/>
      <c r="F7" s="3"/>
      <c r="G7" s="2" t="s">
        <v>15</v>
      </c>
      <c r="H7" s="2" t="s">
        <v>16</v>
      </c>
      <c r="I7" s="2" t="s">
        <v>17</v>
      </c>
      <c r="J7" s="2" t="s">
        <v>17</v>
      </c>
      <c r="K7" s="2"/>
      <c r="L7" s="19" t="s">
        <v>17</v>
      </c>
      <c r="M7" s="19" t="s">
        <v>17</v>
      </c>
      <c r="N7" s="19" t="s">
        <v>17</v>
      </c>
    </row>
    <row r="8" spans="1:15" ht="63.75" customHeight="1">
      <c r="A8">
        <v>1</v>
      </c>
      <c r="B8" s="7" t="s">
        <v>44</v>
      </c>
      <c r="C8" s="7" t="s">
        <v>42</v>
      </c>
      <c r="D8" s="7" t="s">
        <v>23</v>
      </c>
      <c r="E8" s="28" t="s">
        <v>8</v>
      </c>
      <c r="F8" s="35" t="s">
        <v>24</v>
      </c>
      <c r="G8" s="40">
        <v>86</v>
      </c>
      <c r="H8" s="40">
        <v>136</v>
      </c>
      <c r="I8" s="41">
        <v>100</v>
      </c>
      <c r="J8" s="42">
        <v>110</v>
      </c>
      <c r="K8" s="7" t="s">
        <v>40</v>
      </c>
      <c r="L8" s="44">
        <v>100</v>
      </c>
      <c r="M8" s="45">
        <v>100</v>
      </c>
      <c r="N8" s="46">
        <f>(J8+M8)/2</f>
        <v>105</v>
      </c>
      <c r="O8" s="47"/>
    </row>
    <row r="9" spans="1:15" s="1" customFormat="1" ht="63.75" customHeight="1">
      <c r="A9" s="11">
        <v>2</v>
      </c>
      <c r="B9" s="7" t="s">
        <v>43</v>
      </c>
      <c r="C9" s="7" t="s">
        <v>42</v>
      </c>
      <c r="D9" s="7" t="s">
        <v>23</v>
      </c>
      <c r="E9" s="28" t="s">
        <v>8</v>
      </c>
      <c r="F9" s="35" t="s">
        <v>25</v>
      </c>
      <c r="G9" s="43">
        <v>35</v>
      </c>
      <c r="H9" s="43">
        <v>35</v>
      </c>
      <c r="I9" s="41">
        <v>100</v>
      </c>
      <c r="J9" s="42">
        <f t="shared" ref="J9:J15" si="0">H9/G9*100</f>
        <v>100</v>
      </c>
      <c r="K9" s="7" t="s">
        <v>40</v>
      </c>
      <c r="L9" s="44">
        <v>100</v>
      </c>
      <c r="M9" s="45">
        <v>100</v>
      </c>
      <c r="N9" s="46">
        <f t="shared" ref="N9:N15" si="1">(J9+M9)/2</f>
        <v>100</v>
      </c>
      <c r="O9" s="47"/>
    </row>
    <row r="10" spans="1:15" s="1" customFormat="1" ht="63.75" customHeight="1">
      <c r="A10" s="11">
        <v>3</v>
      </c>
      <c r="B10" s="7" t="s">
        <v>48</v>
      </c>
      <c r="C10" s="7" t="s">
        <v>42</v>
      </c>
      <c r="D10" s="7" t="s">
        <v>26</v>
      </c>
      <c r="E10" s="28" t="s">
        <v>8</v>
      </c>
      <c r="F10" s="35" t="s">
        <v>30</v>
      </c>
      <c r="G10" s="40">
        <v>1</v>
      </c>
      <c r="H10" s="40">
        <v>1</v>
      </c>
      <c r="I10" s="41">
        <v>100</v>
      </c>
      <c r="J10" s="42">
        <f t="shared" si="0"/>
        <v>100</v>
      </c>
      <c r="K10" s="7" t="s">
        <v>40</v>
      </c>
      <c r="L10" s="44">
        <v>100</v>
      </c>
      <c r="M10" s="45">
        <v>100</v>
      </c>
      <c r="N10" s="46">
        <f t="shared" si="1"/>
        <v>100</v>
      </c>
      <c r="O10" s="47"/>
    </row>
    <row r="11" spans="1:15" ht="60.75" customHeight="1">
      <c r="A11" s="11">
        <v>4</v>
      </c>
      <c r="B11" s="7" t="s">
        <v>41</v>
      </c>
      <c r="C11" s="7" t="s">
        <v>42</v>
      </c>
      <c r="D11" s="7" t="s">
        <v>27</v>
      </c>
      <c r="E11" s="28" t="s">
        <v>8</v>
      </c>
      <c r="F11" s="35" t="s">
        <v>31</v>
      </c>
      <c r="G11" s="40">
        <v>38</v>
      </c>
      <c r="H11" s="40">
        <v>39</v>
      </c>
      <c r="I11" s="41">
        <v>100</v>
      </c>
      <c r="J11" s="42">
        <f t="shared" si="0"/>
        <v>102.63157894736842</v>
      </c>
      <c r="K11" s="7" t="s">
        <v>40</v>
      </c>
      <c r="L11" s="44">
        <v>100</v>
      </c>
      <c r="M11" s="45">
        <v>100</v>
      </c>
      <c r="N11" s="46">
        <f t="shared" si="1"/>
        <v>101.31578947368422</v>
      </c>
      <c r="O11" s="47"/>
    </row>
    <row r="12" spans="1:15" s="1" customFormat="1" ht="30" customHeight="1">
      <c r="A12" s="11">
        <v>5</v>
      </c>
      <c r="B12" s="7" t="s">
        <v>49</v>
      </c>
      <c r="C12" s="7" t="s">
        <v>46</v>
      </c>
      <c r="D12" s="7" t="s">
        <v>28</v>
      </c>
      <c r="E12" s="28" t="s">
        <v>8</v>
      </c>
      <c r="F12" s="35" t="s">
        <v>30</v>
      </c>
      <c r="G12" s="40">
        <v>1</v>
      </c>
      <c r="H12" s="40">
        <v>1</v>
      </c>
      <c r="I12" s="41">
        <v>100</v>
      </c>
      <c r="J12" s="42">
        <f t="shared" si="0"/>
        <v>100</v>
      </c>
      <c r="K12" s="7" t="s">
        <v>32</v>
      </c>
      <c r="L12" s="44">
        <v>100</v>
      </c>
      <c r="M12" s="45">
        <v>100</v>
      </c>
      <c r="N12" s="46">
        <f t="shared" si="1"/>
        <v>100</v>
      </c>
      <c r="O12" s="47"/>
    </row>
    <row r="13" spans="1:15" ht="30.75" customHeight="1">
      <c r="A13" s="11">
        <v>6</v>
      </c>
      <c r="B13" s="7" t="s">
        <v>45</v>
      </c>
      <c r="C13" s="7" t="s">
        <v>46</v>
      </c>
      <c r="D13" s="7" t="s">
        <v>28</v>
      </c>
      <c r="E13" s="28" t="s">
        <v>8</v>
      </c>
      <c r="F13" s="35" t="s">
        <v>25</v>
      </c>
      <c r="G13" s="43">
        <v>35</v>
      </c>
      <c r="H13" s="43">
        <v>35</v>
      </c>
      <c r="I13" s="41">
        <v>100</v>
      </c>
      <c r="J13" s="42">
        <f t="shared" si="0"/>
        <v>100</v>
      </c>
      <c r="K13" s="7" t="s">
        <v>37</v>
      </c>
      <c r="L13" s="44">
        <v>100</v>
      </c>
      <c r="M13" s="45">
        <f>72/65*100</f>
        <v>110.76923076923077</v>
      </c>
      <c r="N13" s="46">
        <f t="shared" si="1"/>
        <v>105.38461538461539</v>
      </c>
      <c r="O13" s="47"/>
    </row>
    <row r="14" spans="1:15" ht="28.5" customHeight="1">
      <c r="A14" s="11">
        <v>7</v>
      </c>
      <c r="B14" s="7" t="s">
        <v>47</v>
      </c>
      <c r="C14" s="7" t="s">
        <v>46</v>
      </c>
      <c r="D14" s="7" t="s">
        <v>28</v>
      </c>
      <c r="E14" s="28" t="s">
        <v>8</v>
      </c>
      <c r="F14" s="35" t="s">
        <v>29</v>
      </c>
      <c r="G14" s="40">
        <v>86</v>
      </c>
      <c r="H14" s="40">
        <v>136</v>
      </c>
      <c r="I14" s="41">
        <v>100</v>
      </c>
      <c r="J14" s="42">
        <v>110</v>
      </c>
      <c r="K14" s="7" t="s">
        <v>38</v>
      </c>
      <c r="L14" s="44">
        <v>100</v>
      </c>
      <c r="M14" s="45">
        <f>75/70*100</f>
        <v>107.14285714285714</v>
      </c>
      <c r="N14" s="46">
        <f t="shared" si="1"/>
        <v>108.57142857142857</v>
      </c>
      <c r="O14" s="47"/>
    </row>
    <row r="15" spans="1:15" s="1" customFormat="1" ht="30" customHeight="1">
      <c r="A15" s="11">
        <v>8</v>
      </c>
      <c r="B15" s="7" t="s">
        <v>45</v>
      </c>
      <c r="C15" s="7" t="s">
        <v>46</v>
      </c>
      <c r="D15" s="7" t="s">
        <v>28</v>
      </c>
      <c r="E15" s="28" t="s">
        <v>8</v>
      </c>
      <c r="F15" s="35" t="s">
        <v>31</v>
      </c>
      <c r="G15" s="40">
        <v>38</v>
      </c>
      <c r="H15" s="40">
        <v>39</v>
      </c>
      <c r="I15" s="41">
        <v>100</v>
      </c>
      <c r="J15" s="42">
        <f t="shared" si="0"/>
        <v>102.63157894736842</v>
      </c>
      <c r="K15" s="7" t="s">
        <v>38</v>
      </c>
      <c r="L15" s="44">
        <v>100</v>
      </c>
      <c r="M15" s="45">
        <f>75/70*100</f>
        <v>107.14285714285714</v>
      </c>
      <c r="N15" s="46">
        <f t="shared" si="1"/>
        <v>104.88721804511277</v>
      </c>
      <c r="O15" s="47"/>
    </row>
    <row r="16" spans="1:15" ht="178.5" customHeight="1">
      <c r="A16" s="29">
        <v>9</v>
      </c>
      <c r="B16" s="25" t="s">
        <v>0</v>
      </c>
      <c r="C16" s="26" t="s">
        <v>1</v>
      </c>
      <c r="D16" s="26" t="s">
        <v>2</v>
      </c>
      <c r="E16" s="26" t="s">
        <v>9</v>
      </c>
      <c r="F16" s="26" t="s">
        <v>10</v>
      </c>
      <c r="G16" s="27" t="s">
        <v>33</v>
      </c>
      <c r="H16" s="27" t="s">
        <v>34</v>
      </c>
      <c r="I16" s="27" t="s">
        <v>35</v>
      </c>
      <c r="J16" s="42">
        <f>207.69/2</f>
        <v>103.845</v>
      </c>
      <c r="K16" s="34" t="s">
        <v>36</v>
      </c>
      <c r="L16" s="44">
        <v>100</v>
      </c>
      <c r="M16" s="48">
        <v>100</v>
      </c>
      <c r="N16" s="46">
        <v>100</v>
      </c>
      <c r="O16" s="47"/>
    </row>
    <row r="17" spans="1:15" ht="54.75" customHeight="1">
      <c r="A17" s="11"/>
      <c r="B17" s="5"/>
      <c r="C17" s="7"/>
      <c r="D17" s="7"/>
      <c r="E17" s="6"/>
      <c r="F17" s="7"/>
      <c r="G17" s="14"/>
      <c r="H17" s="14"/>
      <c r="I17" s="20"/>
      <c r="J17" s="32"/>
      <c r="K17" s="15"/>
      <c r="L17" s="49"/>
      <c r="M17" s="50"/>
      <c r="N17" s="51"/>
      <c r="O17" s="52">
        <f>(N8+N9+N10+N11+N12+N13+N14+N15+N16)/9</f>
        <v>102.79545016387121</v>
      </c>
    </row>
    <row r="18" spans="1:15" ht="24" customHeight="1">
      <c r="A18" s="10"/>
      <c r="B18" s="8" t="s">
        <v>12</v>
      </c>
      <c r="C18" s="9"/>
      <c r="D18" s="21" t="s">
        <v>13</v>
      </c>
      <c r="E18" s="16"/>
      <c r="F18" s="12"/>
      <c r="G18" s="12"/>
      <c r="H18" s="12"/>
      <c r="I18" s="12">
        <v>8</v>
      </c>
      <c r="J18" s="33"/>
      <c r="K18" s="19"/>
      <c r="L18" s="17"/>
      <c r="M18" s="18"/>
      <c r="N18" s="18"/>
    </row>
    <row r="19" spans="1:15">
      <c r="D19" s="22" t="s">
        <v>22</v>
      </c>
      <c r="E19" s="23"/>
      <c r="F19" s="23"/>
      <c r="G19" s="23"/>
      <c r="H19" s="23"/>
      <c r="I19" s="24">
        <v>1</v>
      </c>
      <c r="J19" s="31"/>
    </row>
  </sheetData>
  <mergeCells count="2">
    <mergeCell ref="E2:K2"/>
    <mergeCell ref="G6:I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2019-01-25T10:25:00Z</cp:lastPrinted>
  <dcterms:created xsi:type="dcterms:W3CDTF">2018-01-23T10:24:54Z</dcterms:created>
  <dcterms:modified xsi:type="dcterms:W3CDTF">2019-01-25T10:25:02Z</dcterms:modified>
</cp:coreProperties>
</file>